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<sst xmlns="http://schemas.openxmlformats.org/spreadsheetml/2006/main" count="46" uniqueCount="46">
  <si>
    <t xml:space="preserve">MLB Team</t>
  </si>
  <si>
    <t xml:space="preserve">Overall Wins</t>
  </si>
  <si>
    <t xml:space="preserve">Overall Losses</t>
  </si>
  <si>
    <t xml:space="preserve">Runs Scored</t>
  </si>
  <si>
    <t xml:space="preserve">Runs Allowed</t>
  </si>
  <si>
    <t xml:space="preserve">Scoring Ratio</t>
  </si>
  <si>
    <t xml:space="preserve">Predicted Wins Percentage</t>
  </si>
  <si>
    <t xml:space="preserve">Actual Win Percentage</t>
  </si>
  <si>
    <t xml:space="preserve">Error</t>
  </si>
  <si>
    <t xml:space="preserve">Houston Astros</t>
  </si>
  <si>
    <t xml:space="preserve">Los Angeles Dodgers</t>
  </si>
  <si>
    <t xml:space="preserve">New York Yankees</t>
  </si>
  <si>
    <t xml:space="preserve">Minnesota Twins</t>
  </si>
  <si>
    <t xml:space="preserve">Atlanta Braves</t>
  </si>
  <si>
    <t xml:space="preserve">Oakland Athletics</t>
  </si>
  <si>
    <t xml:space="preserve">Tampa Bay Rays</t>
  </si>
  <si>
    <t xml:space="preserve">Washington Nationals</t>
  </si>
  <si>
    <t xml:space="preserve">Cleveland Indians</t>
  </si>
  <si>
    <t xml:space="preserve">St. Louis Cardinals</t>
  </si>
  <si>
    <t xml:space="preserve">Milwaukee Brewers</t>
  </si>
  <si>
    <t xml:space="preserve">New York Mets</t>
  </si>
  <si>
    <t xml:space="preserve">Arizona Diamondbacks</t>
  </si>
  <si>
    <t xml:space="preserve">Boston Red Sox</t>
  </si>
  <si>
    <t xml:space="preserve">Chicago Cubs</t>
  </si>
  <si>
    <t xml:space="preserve">Philadelphia Philles</t>
  </si>
  <si>
    <t xml:space="preserve">Texas Rangers</t>
  </si>
  <si>
    <t xml:space="preserve">San Francisco Giants</t>
  </si>
  <si>
    <t xml:space="preserve">Cincinnati Reds</t>
  </si>
  <si>
    <t xml:space="preserve">Chicago White Sox</t>
  </si>
  <si>
    <t xml:space="preserve">Los Angeles Angels</t>
  </si>
  <si>
    <t xml:space="preserve">Colorado Rockies</t>
  </si>
  <si>
    <t xml:space="preserve">San Diego Padres</t>
  </si>
  <si>
    <t xml:space="preserve">Pittsburgh Pirates</t>
  </si>
  <si>
    <t xml:space="preserve">Seattle Mariners</t>
  </si>
  <si>
    <t xml:space="preserve">Toronto Blue Jays</t>
  </si>
  <si>
    <t xml:space="preserve">Kansas City Royals</t>
  </si>
  <si>
    <t xml:space="preserve">Miami Marlins</t>
  </si>
  <si>
    <t xml:space="preserve">Baltimore Orioles</t>
  </si>
  <si>
    <t xml:space="preserve">Detroit Tigers</t>
  </si>
  <si>
    <t xml:space="preserve">Talkin’ MLB spreadsheet composed and created by Kris Caballero.</t>
  </si>
  <si>
    <t xml:space="preserve">Provided for the article “Calculating Win Percentages for the 2019 MLB Season,” posted on July 10, 2020</t>
  </si>
  <si>
    <t xml:space="preserve">Wins, Losses, RS and RA stats courtesy of Baseball-Reference.com and ESPN.</t>
  </si>
  <si>
    <t xml:space="preserve">The Baseball Pythagorean Theorem used and founded by Bill James.</t>
  </si>
  <si>
    <t xml:space="preserve">This SPORTSSOTROS composition was sponsored by The Seeds of Mathematics—Prioritizing problem solving as the basis of a solid and successful future.</t>
  </si>
  <si>
    <t xml:space="preserve">All backed, researched and shared by the KC Universal Network.</t>
  </si>
  <si>
    <r>
      <rPr>
        <b val="true"/>
        <sz val="10.5"/>
        <rFont val="Arial"/>
        <family val="2"/>
        <charset val="1"/>
      </rPr>
      <t xml:space="preserve">This spreadsheet was written, composed, calculating and shared in compliance with any rules and credits given to those who openly provide the stats available to the online public. Note that this and any future mathematical findings and research may not be the solid basis to secure wins via sports betting and fantasy sports betting. Any such pursuance shall be done in jest and legally, while these mathematical showings are provided for informational purposes, extending the fanaticism of sports and as a project done to be added to our portfolio. KCU Network, SPORTSSOTROS and The Seeds of Mathematics will not be held responsibly, nor will be held accountable, if such math techniques refuse the bettor a winning formula. In contrast to mathematical research, this was shown to further show the problem-solving beauty to define another view of sports analysis that is seldom discussed about. Any questions or concerns about this disclaimer, you may contact Kris at </t>
    </r>
    <r>
      <rPr>
        <b val="true"/>
        <sz val="10.5"/>
        <color rgb="FF0000FF"/>
        <rFont val="Arial"/>
        <family val="2"/>
        <charset val="1"/>
      </rPr>
      <t xml:space="preserve">kris@kcuniversal.net</t>
    </r>
    <r>
      <rPr>
        <b val="true"/>
        <sz val="10.5"/>
        <rFont val="Arial"/>
        <family val="2"/>
        <charset val="1"/>
      </rPr>
      <t xml:space="preserve"> for discussion.</t>
    </r>
  </si>
</sst>
</file>

<file path=xl/styles.xml><?xml version="1.0" encoding="utf-8"?>
<styleSheet xmlns="http://schemas.openxmlformats.org/spreadsheetml/2006/main">
  <numFmts count="2">
    <numFmt numFmtId="164" formatCode="General"/>
    <numFmt numFmtId="165" formatCode="0.000"/>
  </numFmts>
  <fonts count="7">
    <font>
      <sz val="10"/>
      <name val="Arial"/>
      <family val="2"/>
      <charset val="1"/>
    </font>
    <font>
      <sz val="10"/>
      <name val="Arial"/>
      <family val="0"/>
    </font>
    <font>
      <sz val="10"/>
      <name val="Arial"/>
      <family val="0"/>
    </font>
    <font>
      <sz val="10"/>
      <name val="Arial"/>
      <family val="0"/>
    </font>
    <font>
      <b val="true"/>
      <sz val="12"/>
      <name val="Arial"/>
      <family val="2"/>
      <charset val="1"/>
    </font>
    <font>
      <b val="true"/>
      <sz val="10.5"/>
      <name val="Arial"/>
      <family val="2"/>
      <charset val="1"/>
    </font>
    <font>
      <b val="true"/>
      <sz val="10.5"/>
      <color rgb="FF0000FF"/>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kris@kcuniversal.net"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2:K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I8" activeCellId="0" sqref="I8"/>
    </sheetView>
  </sheetViews>
  <sheetFormatPr defaultColWidth="11.55078125" defaultRowHeight="12.8" zeroHeight="false" outlineLevelRow="0" outlineLevelCol="0"/>
  <cols>
    <col collapsed="false" customWidth="true" hidden="false" outlineLevel="0" max="1" min="1" style="0" width="20.18"/>
    <col collapsed="false" customWidth="true" hidden="false" outlineLevel="0" max="2" min="2" style="0" width="10.84"/>
    <col collapsed="false" customWidth="true" hidden="false" outlineLevel="0" max="3" min="3" style="0" width="12.5"/>
    <col collapsed="false" customWidth="true" hidden="false" outlineLevel="0" max="4" min="4" style="0" width="12.78"/>
    <col collapsed="false" customWidth="true" hidden="false" outlineLevel="0" max="5" min="5" style="0" width="12.1"/>
    <col collapsed="false" customWidth="true" hidden="false" outlineLevel="0" max="6" min="6" style="0" width="12.64"/>
    <col collapsed="false" customWidth="true" hidden="false" outlineLevel="0" max="7" min="7" style="0" width="15.42"/>
    <col collapsed="false" customWidth="true" hidden="false" outlineLevel="0" max="8" min="8" style="0" width="14.03"/>
    <col collapsed="false" customWidth="true" hidden="false" outlineLevel="0" max="9" min="9" style="0" width="12.9"/>
    <col collapsed="false" customWidth="true" hidden="false" outlineLevel="0" max="11" min="11" style="0" width="51.82"/>
  </cols>
  <sheetData>
    <row r="2" customFormat="false" ht="61.15" hidden="false" customHeight="true" outlineLevel="0" collapsed="false">
      <c r="A2" s="1" t="s">
        <v>0</v>
      </c>
      <c r="B2" s="1" t="s">
        <v>1</v>
      </c>
      <c r="C2" s="1" t="s">
        <v>2</v>
      </c>
      <c r="D2" s="1" t="s">
        <v>3</v>
      </c>
      <c r="E2" s="1" t="s">
        <v>4</v>
      </c>
      <c r="F2" s="1" t="s">
        <v>5</v>
      </c>
      <c r="G2" s="1" t="s">
        <v>6</v>
      </c>
      <c r="H2" s="1" t="s">
        <v>7</v>
      </c>
      <c r="I2" s="1" t="s">
        <v>8</v>
      </c>
    </row>
    <row r="3" customFormat="false" ht="12.8" hidden="false" customHeight="false" outlineLevel="0" collapsed="false">
      <c r="A3" s="0" t="s">
        <v>9</v>
      </c>
      <c r="B3" s="0" t="n">
        <v>107</v>
      </c>
      <c r="C3" s="0" t="n">
        <v>55</v>
      </c>
      <c r="D3" s="0" t="n">
        <v>920</v>
      </c>
      <c r="E3" s="0" t="n">
        <v>640</v>
      </c>
      <c r="F3" s="2" t="n">
        <f aca="false">D3/E3</f>
        <v>1.4375</v>
      </c>
      <c r="G3" s="2" t="n">
        <f aca="false">((D3^2)/((D3^2) + (E3^2)))</f>
        <v>0.673885350318471</v>
      </c>
      <c r="H3" s="2" t="n">
        <v>0.66</v>
      </c>
      <c r="I3" s="2" t="n">
        <f aca="false">H3-G3</f>
        <v>-0.0138853503184713</v>
      </c>
      <c r="K3" s="3"/>
    </row>
    <row r="4" customFormat="false" ht="12.8" hidden="false" customHeight="false" outlineLevel="0" collapsed="false">
      <c r="A4" s="0" t="s">
        <v>10</v>
      </c>
      <c r="B4" s="0" t="n">
        <v>106</v>
      </c>
      <c r="C4" s="0" t="n">
        <v>56</v>
      </c>
      <c r="D4" s="0" t="n">
        <v>886</v>
      </c>
      <c r="E4" s="0" t="n">
        <v>613</v>
      </c>
      <c r="F4" s="2" t="n">
        <f aca="false">D4/E4</f>
        <v>1.44535073409462</v>
      </c>
      <c r="G4" s="2" t="n">
        <f aca="false">((D4^2)/((D4^2) + (E4^2)))</f>
        <v>0.67627469815165</v>
      </c>
      <c r="H4" s="0" t="n">
        <v>0.654</v>
      </c>
      <c r="I4" s="2" t="n">
        <f aca="false">H4-G4</f>
        <v>-0.02227469815165</v>
      </c>
    </row>
    <row r="5" customFormat="false" ht="12.8" hidden="false" customHeight="false" outlineLevel="0" collapsed="false">
      <c r="A5" s="0" t="s">
        <v>11</v>
      </c>
      <c r="B5" s="0" t="n">
        <v>103</v>
      </c>
      <c r="C5" s="0" t="n">
        <v>59</v>
      </c>
      <c r="D5" s="0" t="n">
        <v>943</v>
      </c>
      <c r="E5" s="0" t="n">
        <v>739</v>
      </c>
      <c r="F5" s="2" t="n">
        <f aca="false">D5/E5</f>
        <v>1.27604871447903</v>
      </c>
      <c r="G5" s="2" t="n">
        <f aca="false">((D5^2)/((D5^2) + (E5^2)))</f>
        <v>0.619525975880783</v>
      </c>
      <c r="H5" s="0" t="n">
        <v>0.636</v>
      </c>
      <c r="I5" s="2" t="n">
        <f aca="false">H5-G5</f>
        <v>0.0164740241192166</v>
      </c>
    </row>
    <row r="6" customFormat="false" ht="12.8" hidden="false" customHeight="false" outlineLevel="0" collapsed="false">
      <c r="A6" s="0" t="s">
        <v>12</v>
      </c>
      <c r="B6" s="0" t="n">
        <v>101</v>
      </c>
      <c r="C6" s="0" t="n">
        <v>61</v>
      </c>
      <c r="D6" s="0" t="n">
        <v>939</v>
      </c>
      <c r="E6" s="0" t="n">
        <v>754</v>
      </c>
      <c r="F6" s="2" t="n">
        <f aca="false">D6/E6</f>
        <v>1.24535809018568</v>
      </c>
      <c r="G6" s="2" t="n">
        <f aca="false">((D6^2)/((D6^2) + (E6^2)))</f>
        <v>0.607984074327162</v>
      </c>
      <c r="H6" s="0" t="n">
        <v>0.623</v>
      </c>
      <c r="I6" s="2" t="n">
        <f aca="false">H6-G6</f>
        <v>0.0150159256728383</v>
      </c>
    </row>
    <row r="7" customFormat="false" ht="12.8" hidden="false" customHeight="false" outlineLevel="0" collapsed="false">
      <c r="A7" s="0" t="s">
        <v>13</v>
      </c>
      <c r="B7" s="0" t="n">
        <v>97</v>
      </c>
      <c r="C7" s="0" t="n">
        <v>65</v>
      </c>
      <c r="D7" s="0" t="n">
        <v>855</v>
      </c>
      <c r="E7" s="0" t="n">
        <v>743</v>
      </c>
      <c r="F7" s="2" t="n">
        <f aca="false">D7/E7</f>
        <v>1.1507402422611</v>
      </c>
      <c r="G7" s="2" t="n">
        <f aca="false">((D7^2)/((D7^2) + (E7^2)))</f>
        <v>0.569745003016194</v>
      </c>
      <c r="H7" s="0" t="n">
        <v>0.599</v>
      </c>
      <c r="I7" s="2" t="n">
        <f aca="false">H7-G7</f>
        <v>0.0292549969838061</v>
      </c>
    </row>
    <row r="8" customFormat="false" ht="12.8" hidden="false" customHeight="false" outlineLevel="0" collapsed="false">
      <c r="A8" s="0" t="s">
        <v>14</v>
      </c>
      <c r="B8" s="0" t="n">
        <v>97</v>
      </c>
      <c r="C8" s="0" t="n">
        <v>65</v>
      </c>
      <c r="D8" s="0" t="n">
        <v>845</v>
      </c>
      <c r="E8" s="0" t="n">
        <v>680</v>
      </c>
      <c r="F8" s="2" t="n">
        <f aca="false">D8/E8</f>
        <v>1.24264705882353</v>
      </c>
      <c r="G8" s="2" t="n">
        <f aca="false">((D8^2)/((D8^2) + (E8^2)))</f>
        <v>0.606944769109803</v>
      </c>
      <c r="H8" s="0" t="n">
        <v>0.599</v>
      </c>
      <c r="I8" s="2" t="n">
        <f aca="false">H8-G8</f>
        <v>-0.00794476910980302</v>
      </c>
    </row>
    <row r="9" customFormat="false" ht="12.8" hidden="false" customHeight="false" outlineLevel="0" collapsed="false">
      <c r="A9" s="0" t="s">
        <v>15</v>
      </c>
      <c r="B9" s="0" t="n">
        <v>96</v>
      </c>
      <c r="C9" s="0" t="n">
        <v>66</v>
      </c>
      <c r="D9" s="0" t="n">
        <v>769</v>
      </c>
      <c r="E9" s="0" t="n">
        <v>656</v>
      </c>
      <c r="F9" s="2" t="n">
        <f aca="false">D9/E9</f>
        <v>1.17225609756098</v>
      </c>
      <c r="G9" s="2" t="n">
        <f aca="false">((D9^2)/((D9^2) + (E9^2)))</f>
        <v>0.578802717439711</v>
      </c>
      <c r="H9" s="0" t="n">
        <v>0.593</v>
      </c>
      <c r="I9" s="2" t="n">
        <f aca="false">H9-G9</f>
        <v>0.0141972825602894</v>
      </c>
    </row>
    <row r="10" customFormat="false" ht="12.8" hidden="false" customHeight="false" outlineLevel="0" collapsed="false">
      <c r="A10" s="0" t="s">
        <v>16</v>
      </c>
      <c r="B10" s="0" t="n">
        <v>93</v>
      </c>
      <c r="C10" s="0" t="n">
        <v>69</v>
      </c>
      <c r="D10" s="0" t="n">
        <v>873</v>
      </c>
      <c r="E10" s="0" t="n">
        <v>724</v>
      </c>
      <c r="F10" s="2" t="n">
        <f aca="false">D10/E10</f>
        <v>1.20580110497238</v>
      </c>
      <c r="G10" s="2" t="n">
        <f aca="false">((D10^2)/((D10^2) + (E10^2)))</f>
        <v>0.592494781564248</v>
      </c>
      <c r="H10" s="0" t="n">
        <v>0.574</v>
      </c>
      <c r="I10" s="2" t="n">
        <f aca="false">H10-G10</f>
        <v>-0.0184947815642479</v>
      </c>
    </row>
    <row r="11" customFormat="false" ht="12.8" hidden="false" customHeight="false" outlineLevel="0" collapsed="false">
      <c r="A11" s="0" t="s">
        <v>17</v>
      </c>
      <c r="B11" s="0" t="n">
        <v>93</v>
      </c>
      <c r="C11" s="0" t="n">
        <v>69</v>
      </c>
      <c r="D11" s="0" t="n">
        <v>769</v>
      </c>
      <c r="E11" s="0" t="n">
        <v>657</v>
      </c>
      <c r="F11" s="2" t="n">
        <f aca="false">D11/E11</f>
        <v>1.17047184170472</v>
      </c>
      <c r="G11" s="2" t="n">
        <f aca="false">((D11^2)/((D11^2) + (E11^2)))</f>
        <v>0.578059843012287</v>
      </c>
      <c r="H11" s="0" t="n">
        <v>0.574</v>
      </c>
      <c r="I11" s="2" t="n">
        <f aca="false">H11-G11</f>
        <v>-0.00405984301228723</v>
      </c>
    </row>
    <row r="12" customFormat="false" ht="12.8" hidden="false" customHeight="false" outlineLevel="0" collapsed="false">
      <c r="A12" s="0" t="s">
        <v>18</v>
      </c>
      <c r="B12" s="0" t="n">
        <v>91</v>
      </c>
      <c r="C12" s="0" t="n">
        <v>71</v>
      </c>
      <c r="D12" s="0" t="n">
        <v>764</v>
      </c>
      <c r="E12" s="0" t="n">
        <v>662</v>
      </c>
      <c r="F12" s="2" t="n">
        <f aca="false">D12/E12</f>
        <v>1.15407854984894</v>
      </c>
      <c r="G12" s="2" t="n">
        <f aca="false">((D12^2)/((D12^2) + (E12^2)))</f>
        <v>0.571164647630976</v>
      </c>
      <c r="H12" s="0" t="n">
        <v>0.562</v>
      </c>
      <c r="I12" s="2" t="n">
        <f aca="false">H12-G12</f>
        <v>-0.00916464763097635</v>
      </c>
    </row>
    <row r="13" customFormat="false" ht="12.8" hidden="false" customHeight="false" outlineLevel="0" collapsed="false">
      <c r="A13" s="0" t="s">
        <v>19</v>
      </c>
      <c r="B13" s="0" t="n">
        <v>89</v>
      </c>
      <c r="C13" s="0" t="n">
        <v>73</v>
      </c>
      <c r="D13" s="0" t="n">
        <v>769</v>
      </c>
      <c r="E13" s="0" t="n">
        <v>776</v>
      </c>
      <c r="F13" s="2" t="n">
        <f aca="false">D13/E13</f>
        <v>0.990979381443299</v>
      </c>
      <c r="G13" s="2" t="n">
        <f aca="false">((D13^2)/((D13^2) + (E13^2)))</f>
        <v>0.495469348667029</v>
      </c>
      <c r="H13" s="0" t="n">
        <v>0.549</v>
      </c>
      <c r="I13" s="2" t="n">
        <f aca="false">H13-G13</f>
        <v>0.0535306513329709</v>
      </c>
    </row>
    <row r="14" customFormat="false" ht="12.8" hidden="false" customHeight="false" outlineLevel="0" collapsed="false">
      <c r="A14" s="0" t="s">
        <v>20</v>
      </c>
      <c r="B14" s="0" t="n">
        <v>86</v>
      </c>
      <c r="C14" s="0" t="n">
        <v>76</v>
      </c>
      <c r="D14" s="0" t="n">
        <v>791</v>
      </c>
      <c r="E14" s="0" t="n">
        <v>737</v>
      </c>
      <c r="F14" s="2" t="n">
        <f aca="false">D14/E14</f>
        <v>1.07327001356852</v>
      </c>
      <c r="G14" s="2" t="n">
        <f aca="false">((D14^2)/((D14^2) + (E14^2)))</f>
        <v>0.535296231338495</v>
      </c>
      <c r="H14" s="0" t="n">
        <v>0.531</v>
      </c>
      <c r="I14" s="2" t="n">
        <f aca="false">H14-G14</f>
        <v>-0.0042962313384951</v>
      </c>
    </row>
    <row r="15" customFormat="false" ht="12.8" hidden="false" customHeight="false" outlineLevel="0" collapsed="false">
      <c r="A15" s="0" t="s">
        <v>21</v>
      </c>
      <c r="B15" s="0" t="n">
        <v>85</v>
      </c>
      <c r="C15" s="0" t="n">
        <v>77</v>
      </c>
      <c r="D15" s="0" t="n">
        <v>813</v>
      </c>
      <c r="E15" s="0" t="n">
        <v>743</v>
      </c>
      <c r="F15" s="2" t="n">
        <f aca="false">D15/E15</f>
        <v>1.09421265141319</v>
      </c>
      <c r="G15" s="2" t="n">
        <f aca="false">((D15^2)/((D15^2) + (E15^2)))</f>
        <v>0.544896283484664</v>
      </c>
      <c r="H15" s="0" t="n">
        <v>0.525</v>
      </c>
      <c r="I15" s="2" t="n">
        <f aca="false">H15-G15</f>
        <v>-0.0198962834846639</v>
      </c>
    </row>
    <row r="16" customFormat="false" ht="12.8" hidden="false" customHeight="false" outlineLevel="0" collapsed="false">
      <c r="A16" s="0" t="s">
        <v>22</v>
      </c>
      <c r="B16" s="0" t="n">
        <v>84</v>
      </c>
      <c r="C16" s="0" t="n">
        <v>78</v>
      </c>
      <c r="D16" s="0" t="n">
        <v>901</v>
      </c>
      <c r="E16" s="0" t="n">
        <v>828</v>
      </c>
      <c r="F16" s="2" t="n">
        <f aca="false">D16/E16</f>
        <v>1.08816425120773</v>
      </c>
      <c r="G16" s="2" t="n">
        <f aca="false">((D16^2)/((D16^2) + (E16^2)))</f>
        <v>0.542145807524451</v>
      </c>
      <c r="H16" s="0" t="n">
        <v>0.519</v>
      </c>
      <c r="I16" s="2" t="n">
        <f aca="false">H16-G16</f>
        <v>-0.0231458075244509</v>
      </c>
    </row>
    <row r="17" customFormat="false" ht="12.8" hidden="false" customHeight="false" outlineLevel="0" collapsed="false">
      <c r="A17" s="0" t="s">
        <v>23</v>
      </c>
      <c r="B17" s="0" t="n">
        <v>84</v>
      </c>
      <c r="C17" s="0" t="n">
        <v>78</v>
      </c>
      <c r="D17" s="0" t="n">
        <v>814</v>
      </c>
      <c r="E17" s="0" t="n">
        <v>717</v>
      </c>
      <c r="F17" s="2" t="n">
        <f aca="false">D17/E17</f>
        <v>1.13528591352859</v>
      </c>
      <c r="G17" s="2" t="n">
        <f aca="false">((D17^2)/((D17^2) + (E17^2)))</f>
        <v>0.563103974300684</v>
      </c>
      <c r="H17" s="0" t="n">
        <v>0.519</v>
      </c>
      <c r="I17" s="2" t="n">
        <f aca="false">H17-G17</f>
        <v>-0.0441039743006837</v>
      </c>
    </row>
    <row r="18" customFormat="false" ht="12.8" hidden="false" customHeight="false" outlineLevel="0" collapsed="false">
      <c r="A18" s="0" t="s">
        <v>24</v>
      </c>
      <c r="B18" s="0" t="n">
        <v>81</v>
      </c>
      <c r="C18" s="0" t="n">
        <v>81</v>
      </c>
      <c r="D18" s="0" t="n">
        <v>774</v>
      </c>
      <c r="E18" s="0" t="n">
        <v>794</v>
      </c>
      <c r="F18" s="2" t="n">
        <f aca="false">D18/E18</f>
        <v>0.974811083123426</v>
      </c>
      <c r="G18" s="2" t="n">
        <f aca="false">((D18^2)/((D18^2) + (E18^2)))</f>
        <v>0.487246972782698</v>
      </c>
      <c r="H18" s="2" t="n">
        <v>0.5</v>
      </c>
      <c r="I18" s="2" t="n">
        <f aca="false">H18-G18</f>
        <v>0.0127530272173025</v>
      </c>
    </row>
    <row r="19" customFormat="false" ht="12.8" hidden="false" customHeight="false" outlineLevel="0" collapsed="false">
      <c r="A19" s="0" t="s">
        <v>25</v>
      </c>
      <c r="B19" s="0" t="n">
        <v>78</v>
      </c>
      <c r="C19" s="0" t="n">
        <v>84</v>
      </c>
      <c r="D19" s="0" t="n">
        <v>810</v>
      </c>
      <c r="E19" s="0" t="n">
        <v>874</v>
      </c>
      <c r="F19" s="2" t="n">
        <f aca="false">D19/E19</f>
        <v>0.926773455377574</v>
      </c>
      <c r="G19" s="2" t="n">
        <f aca="false">((D19^2)/((D19^2) + (E19^2)))</f>
        <v>0.462050062817963</v>
      </c>
      <c r="H19" s="0" t="n">
        <v>0.481</v>
      </c>
      <c r="I19" s="2" t="n">
        <f aca="false">H19-G19</f>
        <v>0.0189499371820369</v>
      </c>
    </row>
    <row r="20" customFormat="false" ht="12.8" hidden="false" customHeight="false" outlineLevel="0" collapsed="false">
      <c r="A20" s="0" t="s">
        <v>26</v>
      </c>
      <c r="B20" s="0" t="n">
        <v>77</v>
      </c>
      <c r="C20" s="0" t="n">
        <v>85</v>
      </c>
      <c r="D20" s="0" t="n">
        <v>678</v>
      </c>
      <c r="E20" s="0" t="n">
        <v>773</v>
      </c>
      <c r="F20" s="2" t="n">
        <f aca="false">D20/E20</f>
        <v>0.877102199223803</v>
      </c>
      <c r="G20" s="2" t="n">
        <f aca="false">((D20^2)/((D20^2) + (E20^2)))</f>
        <v>0.434807366159894</v>
      </c>
      <c r="H20" s="0" t="n">
        <v>0.475</v>
      </c>
      <c r="I20" s="2" t="n">
        <f aca="false">H20-G20</f>
        <v>0.0401926338401061</v>
      </c>
    </row>
    <row r="21" customFormat="false" ht="12.8" hidden="false" customHeight="false" outlineLevel="0" collapsed="false">
      <c r="A21" s="0" t="s">
        <v>27</v>
      </c>
      <c r="B21" s="0" t="n">
        <v>75</v>
      </c>
      <c r="C21" s="0" t="n">
        <v>87</v>
      </c>
      <c r="D21" s="0" t="n">
        <v>701</v>
      </c>
      <c r="E21" s="0" t="n">
        <v>711</v>
      </c>
      <c r="F21" s="2" t="n">
        <f aca="false">D21/E21</f>
        <v>0.985935302390999</v>
      </c>
      <c r="G21" s="2" t="n">
        <f aca="false">((D21^2)/((D21^2) + (E21^2)))</f>
        <v>0.492918202226453</v>
      </c>
      <c r="H21" s="0" t="n">
        <v>0.463</v>
      </c>
      <c r="I21" s="2" t="n">
        <f aca="false">H21-G21</f>
        <v>-0.029918202226453</v>
      </c>
    </row>
    <row r="22" customFormat="false" ht="12.8" hidden="false" customHeight="false" outlineLevel="0" collapsed="false">
      <c r="A22" s="0" t="s">
        <v>28</v>
      </c>
      <c r="B22" s="0" t="n">
        <v>72</v>
      </c>
      <c r="C22" s="0" t="n">
        <v>89</v>
      </c>
      <c r="D22" s="0" t="n">
        <v>708</v>
      </c>
      <c r="E22" s="0" t="n">
        <v>832</v>
      </c>
      <c r="F22" s="2" t="n">
        <f aca="false">D22/E22</f>
        <v>0.850961538461538</v>
      </c>
      <c r="G22" s="2" t="n">
        <f aca="false">((D22^2)/((D22^2) + (E22^2)))</f>
        <v>0.419999195634979</v>
      </c>
      <c r="H22" s="0" t="n">
        <v>0.447</v>
      </c>
      <c r="I22" s="2" t="n">
        <f aca="false">H22-G22</f>
        <v>0.0270008043650208</v>
      </c>
    </row>
    <row r="23" customFormat="false" ht="12.8" hidden="false" customHeight="false" outlineLevel="0" collapsed="false">
      <c r="A23" s="0" t="s">
        <v>29</v>
      </c>
      <c r="B23" s="0" t="n">
        <v>72</v>
      </c>
      <c r="C23" s="0" t="n">
        <v>90</v>
      </c>
      <c r="D23" s="0" t="n">
        <v>769</v>
      </c>
      <c r="E23" s="0" t="n">
        <v>868</v>
      </c>
      <c r="F23" s="2" t="n">
        <f aca="false">D23/E23</f>
        <v>0.88594470046083</v>
      </c>
      <c r="G23" s="2" t="n">
        <f aca="false">((D23^2)/((D23^2) + (E23^2)))</f>
        <v>0.439743899582461</v>
      </c>
      <c r="H23" s="0" t="n">
        <v>0.444</v>
      </c>
      <c r="I23" s="2" t="n">
        <f aca="false">H23-G23</f>
        <v>0.00425610041753888</v>
      </c>
    </row>
    <row r="24" customFormat="false" ht="12.8" hidden="false" customHeight="false" outlineLevel="0" collapsed="false">
      <c r="A24" s="0" t="s">
        <v>30</v>
      </c>
      <c r="B24" s="0" t="n">
        <v>71</v>
      </c>
      <c r="C24" s="0" t="n">
        <v>91</v>
      </c>
      <c r="D24" s="0" t="n">
        <v>835</v>
      </c>
      <c r="E24" s="0" t="n">
        <v>958</v>
      </c>
      <c r="F24" s="2" t="n">
        <f aca="false">D24/E24</f>
        <v>0.87160751565762</v>
      </c>
      <c r="G24" s="2" t="n">
        <f aca="false">((D24^2)/((D24^2) + (E24^2)))</f>
        <v>0.431721206769829</v>
      </c>
      <c r="H24" s="0" t="n">
        <v>0.438</v>
      </c>
      <c r="I24" s="2" t="n">
        <f aca="false">H24-G24</f>
        <v>0.00627879323017061</v>
      </c>
    </row>
    <row r="25" customFormat="false" ht="12.8" hidden="false" customHeight="false" outlineLevel="0" collapsed="false">
      <c r="A25" s="0" t="s">
        <v>31</v>
      </c>
      <c r="B25" s="0" t="n">
        <v>70</v>
      </c>
      <c r="C25" s="0" t="n">
        <v>92</v>
      </c>
      <c r="D25" s="0" t="n">
        <v>682</v>
      </c>
      <c r="E25" s="0" t="n">
        <v>789</v>
      </c>
      <c r="F25" s="2" t="n">
        <f aca="false">D25/E25</f>
        <v>0.864385297845374</v>
      </c>
      <c r="G25" s="2" t="n">
        <f aca="false">((D25^2)/((D25^2) + (E25^2)))</f>
        <v>0.427643210790285</v>
      </c>
      <c r="H25" s="0" t="n">
        <v>0.432</v>
      </c>
      <c r="I25" s="2" t="n">
        <f aca="false">H25-G25</f>
        <v>0.00435678920971455</v>
      </c>
    </row>
    <row r="26" customFormat="false" ht="12.8" hidden="false" customHeight="false" outlineLevel="0" collapsed="false">
      <c r="A26" s="0" t="s">
        <v>32</v>
      </c>
      <c r="B26" s="0" t="n">
        <v>69</v>
      </c>
      <c r="C26" s="0" t="n">
        <v>93</v>
      </c>
      <c r="D26" s="0" t="n">
        <v>758</v>
      </c>
      <c r="E26" s="0" t="n">
        <v>911</v>
      </c>
      <c r="F26" s="2" t="n">
        <f aca="false">D26/E26</f>
        <v>0.83205268935236</v>
      </c>
      <c r="G26" s="2" t="n">
        <f aca="false">((D26^2)/((D26^2) + (E26^2)))</f>
        <v>0.409092300736569</v>
      </c>
      <c r="H26" s="0" t="n">
        <v>0.426</v>
      </c>
      <c r="I26" s="2" t="n">
        <f aca="false">H26-G26</f>
        <v>0.0169076992634311</v>
      </c>
    </row>
    <row r="27" customFormat="false" ht="12.8" hidden="false" customHeight="false" outlineLevel="0" collapsed="false">
      <c r="A27" s="0" t="s">
        <v>33</v>
      </c>
      <c r="B27" s="0" t="n">
        <v>68</v>
      </c>
      <c r="C27" s="0" t="n">
        <v>94</v>
      </c>
      <c r="D27" s="0" t="n">
        <v>758</v>
      </c>
      <c r="E27" s="0" t="n">
        <v>893</v>
      </c>
      <c r="F27" s="2" t="n">
        <f aca="false">D27/E27</f>
        <v>0.848824188129899</v>
      </c>
      <c r="G27" s="2" t="n">
        <f aca="false">((D27^2)/((D27^2) + (E27^2)))</f>
        <v>0.418774457676421</v>
      </c>
      <c r="H27" s="2" t="n">
        <v>0.42</v>
      </c>
      <c r="I27" s="2" t="n">
        <f aca="false">H27-G27</f>
        <v>0.00122554232357858</v>
      </c>
    </row>
    <row r="28" customFormat="false" ht="12.8" hidden="false" customHeight="false" outlineLevel="0" collapsed="false">
      <c r="A28" s="0" t="s">
        <v>34</v>
      </c>
      <c r="B28" s="0" t="n">
        <v>67</v>
      </c>
      <c r="C28" s="0" t="n">
        <v>95</v>
      </c>
      <c r="D28" s="0" t="n">
        <v>726</v>
      </c>
      <c r="E28" s="0" t="n">
        <v>828</v>
      </c>
      <c r="F28" s="2" t="n">
        <f aca="false">D28/E28</f>
        <v>0.876811594202898</v>
      </c>
      <c r="G28" s="2" t="n">
        <f aca="false">((D28^2)/((D28^2) + (E28^2)))</f>
        <v>0.434644500519519</v>
      </c>
      <c r="H28" s="0" t="n">
        <v>0.414</v>
      </c>
      <c r="I28" s="2" t="n">
        <f aca="false">H28-G28</f>
        <v>-0.020644500519519</v>
      </c>
    </row>
    <row r="29" customFormat="false" ht="12.8" hidden="false" customHeight="false" outlineLevel="0" collapsed="false">
      <c r="A29" s="0" t="s">
        <v>35</v>
      </c>
      <c r="B29" s="0" t="n">
        <v>59</v>
      </c>
      <c r="C29" s="0" t="n">
        <v>103</v>
      </c>
      <c r="D29" s="0" t="n">
        <v>691</v>
      </c>
      <c r="E29" s="0" t="n">
        <v>869</v>
      </c>
      <c r="F29" s="2" t="n">
        <f aca="false">D29/E29</f>
        <v>0.795166858457998</v>
      </c>
      <c r="G29" s="2" t="n">
        <f aca="false">((D29^2)/((D29^2) + (E29^2)))</f>
        <v>0.387363889920999</v>
      </c>
      <c r="H29" s="0" t="n">
        <v>0.364</v>
      </c>
      <c r="I29" s="2" t="n">
        <f aca="false">H29-G29</f>
        <v>-0.023363889920999</v>
      </c>
    </row>
    <row r="30" customFormat="false" ht="12.8" hidden="false" customHeight="false" outlineLevel="0" collapsed="false">
      <c r="A30" s="0" t="s">
        <v>36</v>
      </c>
      <c r="B30" s="0" t="n">
        <v>57</v>
      </c>
      <c r="C30" s="0" t="n">
        <v>105</v>
      </c>
      <c r="D30" s="0" t="n">
        <v>615</v>
      </c>
      <c r="E30" s="0" t="n">
        <v>808</v>
      </c>
      <c r="F30" s="2" t="n">
        <f aca="false">D30/E30</f>
        <v>0.761138613861386</v>
      </c>
      <c r="G30" s="2" t="n">
        <f aca="false">((D30^2)/((D30^2) + (E30^2)))</f>
        <v>0.366820904887939</v>
      </c>
      <c r="H30" s="0" t="n">
        <v>0.352</v>
      </c>
      <c r="I30" s="2" t="n">
        <f aca="false">H30-G30</f>
        <v>-0.0148209048879389</v>
      </c>
    </row>
    <row r="31" customFormat="false" ht="12.8" hidden="false" customHeight="false" outlineLevel="0" collapsed="false">
      <c r="A31" s="0" t="s">
        <v>37</v>
      </c>
      <c r="B31" s="0" t="n">
        <v>54</v>
      </c>
      <c r="C31" s="0" t="n">
        <v>108</v>
      </c>
      <c r="D31" s="0" t="n">
        <v>729</v>
      </c>
      <c r="E31" s="0" t="n">
        <v>981</v>
      </c>
      <c r="F31" s="2" t="n">
        <f aca="false">D31/E31</f>
        <v>0.743119266055046</v>
      </c>
      <c r="G31" s="2" t="n">
        <f aca="false">((D31^2)/((D31^2) + (E31^2)))</f>
        <v>0.355764016917905</v>
      </c>
      <c r="H31" s="0" t="n">
        <v>0.333</v>
      </c>
      <c r="I31" s="2" t="n">
        <f aca="false">H31-G31</f>
        <v>-0.0227640169179047</v>
      </c>
    </row>
    <row r="32" customFormat="false" ht="12.8" hidden="false" customHeight="false" outlineLevel="0" collapsed="false">
      <c r="A32" s="0" t="s">
        <v>38</v>
      </c>
      <c r="B32" s="0" t="n">
        <v>47</v>
      </c>
      <c r="C32" s="0" t="n">
        <v>114</v>
      </c>
      <c r="D32" s="0" t="n">
        <v>582</v>
      </c>
      <c r="E32" s="0" t="n">
        <v>915</v>
      </c>
      <c r="F32" s="2" t="n">
        <f aca="false">D32/E32</f>
        <v>0.636065573770492</v>
      </c>
      <c r="G32" s="2" t="n">
        <f aca="false">((D32^2)/((D32^2) + (E32^2)))</f>
        <v>0.288043103910119</v>
      </c>
      <c r="H32" s="0" t="n">
        <v>0.292</v>
      </c>
      <c r="I32" s="2" t="n">
        <f aca="false">H32-G32</f>
        <v>0.00395689608988142</v>
      </c>
    </row>
    <row r="33" customFormat="false" ht="47" hidden="false" customHeight="true" outlineLevel="0" collapsed="false">
      <c r="K33" s="1" t="s">
        <v>39</v>
      </c>
    </row>
    <row r="34" customFormat="false" ht="45.5" hidden="false" customHeight="true" outlineLevel="0" collapsed="false">
      <c r="K34" s="4" t="s">
        <v>40</v>
      </c>
    </row>
    <row r="35" customFormat="false" ht="41" hidden="false" customHeight="true" outlineLevel="0" collapsed="false">
      <c r="K35" s="4" t="s">
        <v>41</v>
      </c>
    </row>
    <row r="36" customFormat="false" ht="35.8" hidden="false" customHeight="true" outlineLevel="0" collapsed="false">
      <c r="K36" s="4" t="s">
        <v>42</v>
      </c>
    </row>
    <row r="37" customFormat="false" ht="52.2" hidden="false" customHeight="true" outlineLevel="0" collapsed="false">
      <c r="K37" s="4" t="s">
        <v>43</v>
      </c>
    </row>
    <row r="38" customFormat="false" ht="34.3" hidden="false" customHeight="true" outlineLevel="0" collapsed="false">
      <c r="K38" s="4" t="s">
        <v>44</v>
      </c>
    </row>
    <row r="41" customFormat="false" ht="252.2" hidden="false" customHeight="false" outlineLevel="0" collapsed="false">
      <c r="K41" s="4" t="s">
        <v>45</v>
      </c>
    </row>
  </sheetData>
  <hyperlinks>
    <hyperlink ref="K41" r:id="rId1" display="kris@kcuniversal.net"/>
  </hyperlinks>
  <printOptions headings="false" gridLines="false" gridLinesSet="true" horizontalCentered="false" verticalCentered="false"/>
  <pageMargins left="0.7875" right="0.7875" top="1.05277777777778" bottom="1.05277777777778" header="0.7875" footer="0.7875"/>
  <pageSetup paperSize="1"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44</TotalTime>
  <Application>LibreOffice/6.4.4.2$Windows_X86_64 LibreOffice_project/3d775be2011f3886db32dfd395a6a6d1ca2630ff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2020-07-09T19:01:10Z</dcterms:created>
  <dc:creator/>
  <dc:description/>
  <dc:language>en-US</dc:language>
  <cp:lastModifiedBy/>
  <dcterms:modified xsi:type="dcterms:W3CDTF">2020-07-10T20:24:53Z</dcterms:modified>
  <cp:revision>10</cp:revision>
  <dc:subject/>
  <dc:title/>
</cp:coreProperties>
</file>